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80" yWindow="64256" windowWidth="19180" windowHeight="16460" activeTab="0"/>
  </bookViews>
  <sheets>
    <sheet name="RawData1" sheetId="1" r:id="rId1"/>
    <sheet name="RawData2" sheetId="2" r:id="rId2"/>
  </sheets>
  <definedNames/>
  <calcPr fullCalcOnLoad="1"/>
</workbook>
</file>

<file path=xl/sharedStrings.xml><?xml version="1.0" encoding="utf-8"?>
<sst xmlns="http://schemas.openxmlformats.org/spreadsheetml/2006/main" count="35" uniqueCount="27">
  <si>
    <t>Avg</t>
  </si>
  <si>
    <t>Std dev</t>
  </si>
  <si>
    <t>Knowing that the data has a standard deviation of 1, accept or reject</t>
  </si>
  <si>
    <t>Accept or reject</t>
  </si>
  <si>
    <t xml:space="preserve">   Ho: population average = 4.5</t>
  </si>
  <si>
    <t xml:space="preserve">   H1: population average not equal to 4.5</t>
  </si>
  <si>
    <t>at 95% confidence level.</t>
  </si>
  <si>
    <t>Use the p approach as well.</t>
  </si>
  <si>
    <t xml:space="preserve">   Ho: population average = 2.2</t>
  </si>
  <si>
    <t xml:space="preserve">   H1: population average not equal to 2.2</t>
  </si>
  <si>
    <t>Use the p value approach as well.</t>
  </si>
  <si>
    <t>at the 95% confidence level</t>
  </si>
  <si>
    <t xml:space="preserve">Confidence </t>
  </si>
  <si>
    <t>mu</t>
  </si>
  <si>
    <t>sigma</t>
  </si>
  <si>
    <t>n</t>
  </si>
  <si>
    <t>test statistic</t>
  </si>
  <si>
    <t>Upper Critical Value</t>
  </si>
  <si>
    <t>Lower Critical Value</t>
  </si>
  <si>
    <t>The test statistic is within the region of non rejection. Do not reject.</t>
  </si>
  <si>
    <t>p/2</t>
  </si>
  <si>
    <t>alpha</t>
  </si>
  <si>
    <t>p</t>
  </si>
  <si>
    <t>p &gt;= alpha</t>
  </si>
  <si>
    <t>do not reject H0</t>
  </si>
  <si>
    <t>The test statistic is within the region of non-rejection. Do no reject H0.</t>
  </si>
  <si>
    <t>p &gt;= alpha. Do not reject Ho.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</si>
</sst>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%"/>
    <numFmt numFmtId="169" formatCode="0.000"/>
    <numFmt numFmtId="170" formatCode="0.0"/>
    <numFmt numFmtId="171" formatCode="0.0000E+00"/>
    <numFmt numFmtId="172" formatCode="0.0000000000"/>
    <numFmt numFmtId="173" formatCode="0.000000000"/>
    <numFmt numFmtId="174" formatCode="0.00000000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2"/>
  <sheetViews>
    <sheetView tabSelected="1" zoomScale="150" zoomScaleNormal="150" workbookViewId="0" topLeftCell="A1">
      <selection activeCell="C25" sqref="C25"/>
    </sheetView>
  </sheetViews>
  <sheetFormatPr defaultColWidth="11.421875" defaultRowHeight="12.75"/>
  <cols>
    <col min="1" max="1" width="10.140625" style="1" bestFit="1" customWidth="1"/>
    <col min="2" max="16384" width="8.8515625" style="0" customWidth="1"/>
  </cols>
  <sheetData>
    <row r="1" ht="12">
      <c r="A1" s="1">
        <v>3.4096849554334767</v>
      </c>
    </row>
    <row r="2" spans="1:5" ht="12">
      <c r="A2" s="1">
        <v>1.7427789821813349</v>
      </c>
      <c r="E2" s="1"/>
    </row>
    <row r="3" spans="1:9" ht="12">
      <c r="A3" s="1">
        <v>4.052920535788871</v>
      </c>
      <c r="C3" s="2" t="s">
        <v>2</v>
      </c>
      <c r="D3" s="2"/>
      <c r="E3" s="2"/>
      <c r="F3" s="2"/>
      <c r="G3" s="2"/>
      <c r="H3" s="2"/>
      <c r="I3" s="2"/>
    </row>
    <row r="4" spans="1:9" ht="12">
      <c r="A4" s="1">
        <v>3.3992394087836146</v>
      </c>
      <c r="C4" s="2" t="s">
        <v>8</v>
      </c>
      <c r="D4" s="2"/>
      <c r="E4" s="2"/>
      <c r="F4" s="2"/>
      <c r="G4" s="2"/>
      <c r="H4" s="2"/>
      <c r="I4" s="2"/>
    </row>
    <row r="5" spans="1:9" ht="12">
      <c r="A5" s="1">
        <v>0.678933934570523</v>
      </c>
      <c r="C5" s="2" t="s">
        <v>9</v>
      </c>
      <c r="D5" s="2"/>
      <c r="E5" s="2"/>
      <c r="F5" s="2"/>
      <c r="G5" s="2"/>
      <c r="H5" s="2"/>
      <c r="I5" s="2"/>
    </row>
    <row r="6" spans="1:3" ht="12">
      <c r="A6" s="1">
        <v>2.0169438862940297</v>
      </c>
      <c r="C6" s="2" t="s">
        <v>11</v>
      </c>
    </row>
    <row r="7" spans="1:3" ht="12">
      <c r="A7" s="1">
        <v>3.4569195627700537</v>
      </c>
      <c r="C7" s="2" t="s">
        <v>10</v>
      </c>
    </row>
    <row r="8" ht="12">
      <c r="A8" s="1">
        <v>1.8238035914255306</v>
      </c>
    </row>
    <row r="9" spans="1:5" ht="12">
      <c r="A9" s="1">
        <v>2.3421155270189047</v>
      </c>
      <c r="C9" s="2" t="s">
        <v>12</v>
      </c>
      <c r="E9">
        <v>0.95</v>
      </c>
    </row>
    <row r="10" spans="1:5" ht="12">
      <c r="A10" s="1">
        <v>1.476513039553538</v>
      </c>
      <c r="C10" s="2" t="s">
        <v>13</v>
      </c>
      <c r="E10">
        <v>2.2</v>
      </c>
    </row>
    <row r="11" spans="1:5" ht="12">
      <c r="A11" s="1">
        <v>2.8567349141230807</v>
      </c>
      <c r="C11" s="2" t="s">
        <v>14</v>
      </c>
      <c r="E11">
        <v>1</v>
      </c>
    </row>
    <row r="12" spans="1:5" ht="12">
      <c r="A12" s="1">
        <v>2.5869219421583693</v>
      </c>
      <c r="C12" s="2" t="s">
        <v>15</v>
      </c>
      <c r="E12">
        <v>23</v>
      </c>
    </row>
    <row r="13" spans="1:5" ht="12">
      <c r="A13" s="1">
        <v>0.5377553457510658</v>
      </c>
      <c r="C13" s="2" t="s">
        <v>16</v>
      </c>
      <c r="E13">
        <f>(AVERAGE(A1:A23)-E10)/(E11/SQRT(E12))</f>
        <v>-0.6439447251749968</v>
      </c>
    </row>
    <row r="14" ht="12">
      <c r="A14" s="1">
        <v>1.4037909800681518</v>
      </c>
    </row>
    <row r="15" spans="1:5" ht="12">
      <c r="A15" s="1">
        <v>1.6746907982014818</v>
      </c>
      <c r="C15" s="2" t="s">
        <v>17</v>
      </c>
      <c r="E15">
        <f>TINV(1-0.95,23-1)</f>
        <v>2.0738730583156064</v>
      </c>
    </row>
    <row r="16" spans="1:5" ht="12">
      <c r="A16" s="1">
        <v>0.39906195120420307</v>
      </c>
      <c r="C16" s="2" t="s">
        <v>18</v>
      </c>
      <c r="E16">
        <f>-E15</f>
        <v>-2.0738730583156064</v>
      </c>
    </row>
    <row r="17" ht="12">
      <c r="A17" s="1">
        <v>2.325014752888819</v>
      </c>
    </row>
    <row r="18" spans="1:3" ht="12">
      <c r="A18" s="1">
        <v>2.7031803761492483</v>
      </c>
      <c r="C18" s="2" t="s">
        <v>19</v>
      </c>
    </row>
    <row r="19" ht="12">
      <c r="A19" s="1">
        <v>2.1892408363346476</v>
      </c>
    </row>
    <row r="20" spans="1:5" ht="12">
      <c r="A20" s="1">
        <v>0.7964611136703752</v>
      </c>
      <c r="C20" s="2" t="s">
        <v>20</v>
      </c>
      <c r="E20">
        <f>TDIST(-E13,23-1,1)</f>
        <v>0.2631341622564124</v>
      </c>
    </row>
    <row r="21" spans="1:5" ht="12">
      <c r="A21" s="1">
        <v>2.260813521890668</v>
      </c>
      <c r="C21" s="2" t="s">
        <v>22</v>
      </c>
      <c r="E21">
        <f>2*E20</f>
        <v>0.5262683245128248</v>
      </c>
    </row>
    <row r="22" spans="1:5" ht="12">
      <c r="A22" s="1">
        <v>1.3354549587820657</v>
      </c>
      <c r="C22" t="s">
        <v>21</v>
      </c>
      <c r="E22">
        <f>1-E9</f>
        <v>0.050000000000000044</v>
      </c>
    </row>
    <row r="23" ht="12">
      <c r="A23" s="1">
        <v>2.042774672692758</v>
      </c>
    </row>
    <row r="24" spans="3:5" ht="12">
      <c r="C24" t="s">
        <v>23</v>
      </c>
      <c r="E24" t="s">
        <v>24</v>
      </c>
    </row>
    <row r="1001" ht="12">
      <c r="B1001" t="s">
        <v>0</v>
      </c>
    </row>
    <row r="1002" ht="12">
      <c r="B1002" t="s">
        <v>1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="150" zoomScaleNormal="150" workbookViewId="0" topLeftCell="A1">
      <selection activeCell="D21" sqref="D21"/>
    </sheetView>
  </sheetViews>
  <sheetFormatPr defaultColWidth="11.421875" defaultRowHeight="12.75"/>
  <cols>
    <col min="1" max="16384" width="8.8515625" style="0" customWidth="1"/>
  </cols>
  <sheetData>
    <row r="1" ht="12">
      <c r="A1">
        <v>3.362617758277338</v>
      </c>
    </row>
    <row r="2" spans="1:3" ht="12">
      <c r="A2">
        <v>3.64452746452298</v>
      </c>
      <c r="C2" s="2" t="s">
        <v>3</v>
      </c>
    </row>
    <row r="3" spans="1:3" ht="12">
      <c r="A3">
        <v>4.5565369191463105</v>
      </c>
      <c r="C3" s="2" t="s">
        <v>4</v>
      </c>
    </row>
    <row r="4" spans="1:3" ht="12">
      <c r="A4">
        <v>5.236106812837534</v>
      </c>
      <c r="C4" s="2" t="s">
        <v>5</v>
      </c>
    </row>
    <row r="5" ht="12">
      <c r="A5">
        <v>4.938351435150253</v>
      </c>
    </row>
    <row r="6" spans="1:3" ht="12">
      <c r="A6">
        <v>4.705884589377092</v>
      </c>
      <c r="C6" s="2" t="s">
        <v>6</v>
      </c>
    </row>
    <row r="7" spans="1:3" ht="12">
      <c r="A7">
        <v>3.5736714607919566</v>
      </c>
      <c r="C7" s="2" t="s">
        <v>7</v>
      </c>
    </row>
    <row r="8" ht="12">
      <c r="A8">
        <v>4.593971721071284</v>
      </c>
    </row>
    <row r="9" spans="1:4" ht="12">
      <c r="A9">
        <v>6.131158738746308</v>
      </c>
      <c r="C9" s="2" t="s">
        <v>13</v>
      </c>
      <c r="D9">
        <v>4.5</v>
      </c>
    </row>
    <row r="10" spans="1:4" ht="12">
      <c r="A10">
        <v>5.388440808921587</v>
      </c>
      <c r="C10" s="2" t="s">
        <v>21</v>
      </c>
      <c r="D10">
        <f>1-0.95</f>
        <v>0.050000000000000044</v>
      </c>
    </row>
    <row r="11" spans="1:4" ht="12">
      <c r="A11">
        <v>1.9885831761639565</v>
      </c>
      <c r="C11" s="2" t="s">
        <v>15</v>
      </c>
      <c r="D11">
        <v>50</v>
      </c>
    </row>
    <row r="12" ht="12">
      <c r="A12">
        <v>4.0991979631071445</v>
      </c>
    </row>
    <row r="13" spans="1:5" ht="12">
      <c r="A13">
        <v>3.710840542218648</v>
      </c>
      <c r="C13" s="2" t="s">
        <v>16</v>
      </c>
      <c r="E13">
        <f>(AVERAGE(A1:A50)-D9)/(STDEV(A1:A50)/SQRT(50))</f>
        <v>0.09827698006912665</v>
      </c>
    </row>
    <row r="14" ht="12">
      <c r="A14">
        <v>4.658975126396399</v>
      </c>
    </row>
    <row r="15" spans="1:5" ht="12">
      <c r="A15">
        <v>4.715809450310189</v>
      </c>
      <c r="C15" s="2" t="s">
        <v>17</v>
      </c>
      <c r="E15">
        <f>TINV(D10,50-1)</f>
        <v>2.009575199320242</v>
      </c>
    </row>
    <row r="16" spans="1:5" ht="12">
      <c r="A16">
        <v>5.399622136785183</v>
      </c>
      <c r="C16" t="s">
        <v>18</v>
      </c>
      <c r="E16">
        <f>-E15</f>
        <v>-2.009575199320242</v>
      </c>
    </row>
    <row r="17" ht="12">
      <c r="A17">
        <v>5.570946382242255</v>
      </c>
    </row>
    <row r="18" ht="12">
      <c r="A18">
        <v>5.28375160228461</v>
      </c>
    </row>
    <row r="19" spans="1:3" ht="12">
      <c r="A19">
        <v>4.431980255496455</v>
      </c>
      <c r="C19" t="s">
        <v>25</v>
      </c>
    </row>
    <row r="20" ht="12">
      <c r="A20">
        <v>4.223379460192518</v>
      </c>
    </row>
    <row r="21" spans="1:4" ht="12">
      <c r="A21">
        <v>5.4011787369672675</v>
      </c>
      <c r="C21" t="s">
        <v>20</v>
      </c>
      <c r="D21">
        <f>TDIST(E13,50-1,1)</f>
        <v>0.46105664337973123</v>
      </c>
    </row>
    <row r="22" spans="1:4" ht="12">
      <c r="A22">
        <v>4.06134706735611</v>
      </c>
      <c r="C22" t="s">
        <v>22</v>
      </c>
      <c r="D22">
        <f>2*D21</f>
        <v>0.9221132867594625</v>
      </c>
    </row>
    <row r="23" ht="12">
      <c r="A23">
        <v>4.952339008916169</v>
      </c>
    </row>
    <row r="24" spans="1:3" ht="12">
      <c r="A24">
        <v>-0.20504164695739746</v>
      </c>
      <c r="C24" t="s">
        <v>26</v>
      </c>
    </row>
    <row r="25" ht="12">
      <c r="A25">
        <v>5.461864316195715</v>
      </c>
    </row>
    <row r="26" ht="12">
      <c r="A26">
        <v>5.004548552271444</v>
      </c>
    </row>
    <row r="27" ht="12">
      <c r="A27">
        <v>5.638266270572785</v>
      </c>
    </row>
    <row r="28" ht="12">
      <c r="A28">
        <v>5.099917257204652</v>
      </c>
    </row>
    <row r="29" ht="12">
      <c r="A29">
        <v>5.6503452697070315</v>
      </c>
    </row>
    <row r="30" ht="12">
      <c r="A30">
        <v>5.045684542885283</v>
      </c>
    </row>
    <row r="31" ht="12">
      <c r="A31">
        <v>4.4156939338718075</v>
      </c>
    </row>
    <row r="32" ht="12">
      <c r="A32">
        <v>4.142167495039757</v>
      </c>
    </row>
    <row r="33" ht="12">
      <c r="A33">
        <v>3.1810071277432144</v>
      </c>
    </row>
    <row r="34" ht="12">
      <c r="A34">
        <v>5.7157961464254186</v>
      </c>
    </row>
    <row r="35" ht="12">
      <c r="A35">
        <v>4.1291376191948075</v>
      </c>
    </row>
    <row r="36" ht="12">
      <c r="A36">
        <v>3.4289308359730057</v>
      </c>
    </row>
    <row r="37" ht="12">
      <c r="A37">
        <v>4.414928594080266</v>
      </c>
    </row>
    <row r="38" ht="12">
      <c r="A38">
        <v>4.3738144313392695</v>
      </c>
    </row>
    <row r="39" ht="12">
      <c r="A39">
        <v>3.2579012667993084</v>
      </c>
    </row>
    <row r="40" ht="12">
      <c r="A40">
        <v>3.8179608281934634</v>
      </c>
    </row>
    <row r="41" ht="12">
      <c r="A41">
        <v>4.37529736245051</v>
      </c>
    </row>
    <row r="42" ht="12">
      <c r="A42">
        <v>5.435681782721076</v>
      </c>
    </row>
    <row r="43" ht="12">
      <c r="A43">
        <v>5.546092620526906</v>
      </c>
    </row>
    <row r="44" ht="12">
      <c r="A44">
        <v>4.9554467523121275</v>
      </c>
    </row>
    <row r="45" ht="12">
      <c r="A45">
        <v>5.366326445247978</v>
      </c>
    </row>
    <row r="46" ht="12">
      <c r="A46">
        <v>5.552370862453245</v>
      </c>
    </row>
    <row r="47" ht="12">
      <c r="A47">
        <v>4.602143530966714</v>
      </c>
    </row>
    <row r="48" ht="12">
      <c r="A48">
        <v>3.7938437571865506</v>
      </c>
    </row>
    <row r="49" ht="12">
      <c r="A49">
        <v>4.7313072400284</v>
      </c>
    </row>
    <row r="50" ht="12">
      <c r="A50">
        <v>4.182986981497379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Daniel Menasce</cp:lastModifiedBy>
  <dcterms:created xsi:type="dcterms:W3CDTF">2001-02-04T16:12:34Z</dcterms:created>
  <dcterms:modified xsi:type="dcterms:W3CDTF">2002-10-02T18:13:40Z</dcterms:modified>
  <cp:category/>
  <cp:version/>
  <cp:contentType/>
  <cp:contentStatus/>
</cp:coreProperties>
</file>