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3720" windowHeight="15140" activeTab="0"/>
  </bookViews>
  <sheets>
    <sheet name="CurvilinearExample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<sst xmlns="http://schemas.openxmlformats.org/spreadsheetml/2006/main" count="58" uniqueCount="56">
  <si>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r>
      <t>a.</t>
    </r>
    <r>
      <rPr>
        <sz val="10"/>
        <rFont val="Arial"/>
        <family val="0"/>
      </rPr>
      <t xml:space="preserve"> Find the values of K1 and K2, the coefficient of determination, and the confidence intervals for K1 and K2.</t>
    </r>
  </si>
  <si>
    <t>Sum of errors:</t>
  </si>
  <si>
    <t>Average</t>
  </si>
  <si>
    <t>Lower Bound</t>
  </si>
  <si>
    <t>Upper Bound</t>
  </si>
  <si>
    <t>Execution Time (sec)</t>
  </si>
  <si>
    <t>You are developing a new algorithm to solve an optimization problem. You carried out</t>
  </si>
  <si>
    <t>The results are given in the table below.</t>
  </si>
  <si>
    <r>
      <t xml:space="preserve">experiments to measure the execution time of the algorithm as a function of the problem size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>.</t>
    </r>
  </si>
  <si>
    <t>Problem Size (n)</t>
  </si>
  <si>
    <r>
      <t xml:space="preserve">    </t>
    </r>
    <r>
      <rPr>
        <sz val="10"/>
        <rFont val="Arial"/>
        <family val="0"/>
      </rPr>
      <t>Place errors in the y-axis and predicted response in the x-axis.</t>
    </r>
  </si>
  <si>
    <t>K1</t>
  </si>
  <si>
    <t>K2</t>
  </si>
  <si>
    <t>R2</t>
  </si>
  <si>
    <t>Predicted Execution Times (sec)</t>
  </si>
  <si>
    <t>Error</t>
  </si>
  <si>
    <t xml:space="preserve">   Give your answers below and show details in the worksheet "Answer to Question 3 - a"</t>
  </si>
  <si>
    <r>
      <t>b.</t>
    </r>
    <r>
      <rPr>
        <sz val="10"/>
        <rFont val="Arial"/>
        <family val="0"/>
      </rPr>
      <t xml:space="preserve"> Enter the predicted execution time in the third column of the table and the error in the fourth column.</t>
    </r>
  </si>
  <si>
    <r>
      <t>c.</t>
    </r>
    <r>
      <rPr>
        <sz val="10"/>
        <rFont val="Arial"/>
        <family val="0"/>
      </rPr>
      <t xml:space="preserve"> Plot the error vs. the predicted response using an X-Y scatter plot graph.</t>
    </r>
  </si>
  <si>
    <r>
      <t xml:space="preserve">    </t>
    </r>
    <r>
      <rPr>
        <sz val="10"/>
        <rFont val="Arial"/>
        <family val="0"/>
      </rPr>
      <t>Show the graph in the worksheet "Answer to Question 3 - b".</t>
    </r>
  </si>
  <si>
    <r>
      <t xml:space="preserve">d. </t>
    </r>
    <r>
      <rPr>
        <sz val="10"/>
        <rFont val="Arial"/>
        <family val="0"/>
      </rPr>
      <t>Are the errors normally distributed? Do a Q-Q plot for the errors.</t>
    </r>
  </si>
  <si>
    <t xml:space="preserve">     Do you see any trend in the errors?</t>
  </si>
  <si>
    <t xml:space="preserve">    Answer: </t>
  </si>
  <si>
    <t>You want to verify if the execution time E(n) can be modeled as</t>
  </si>
  <si>
    <t xml:space="preserve">     E(n) = K1 * Ln (n) + K2 </t>
  </si>
  <si>
    <t>Ln(n)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</si>
  <si>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</si>
  <si>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</si>
  <si>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</si>
  <si>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</si>
  <si>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</si>
  <si>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</si>
  <si>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</si>
  <si>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</si>
  <si>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</si>
  <si>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</si>
  <si>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</si>
  <si>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</si>
  <si>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</si>
  <si>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</si>
  <si>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</si>
  <si>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</si>
  <si>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</si>
  <si>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</si>
  <si>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</si>
  <si>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</si>
  <si>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</si>
  <si>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</si>
  <si>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</si>
  <si>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</si>
  <si>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</si>
  <si>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Sorted errors</t>
  </si>
  <si>
    <t>Normsinv</t>
  </si>
  <si>
    <t>p</t>
  </si>
  <si>
    <t>No trends</t>
  </si>
  <si>
    <t>reasonably Normally distributed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</si>
</sst>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Verdana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4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Error Vs.Predicted Response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CurvilinearExample!$C$21:$C$30</c:f>
              <c:numCache/>
            </c:numRef>
          </c:xVal>
          <c:yVal>
            <c:numRef>
              <c:f>CurvilinearExample!$D$21:$D$30</c:f>
              <c:numCache/>
            </c:numRef>
          </c:yVal>
          <c:smooth val="0"/>
        </c:ser>
        <c:axId val="8974981"/>
        <c:axId val="13665966"/>
      </c:scatterChart>
      <c:val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crossBetween val="midCat"/>
        <c:dispUnits/>
      </c:valAx>
      <c:valAx>
        <c:axId val="13665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Q-Q plot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CurvilinearExample!$H$21:$H$30</c:f>
              <c:numCache/>
            </c:numRef>
          </c:xVal>
          <c:yVal>
            <c:numRef>
              <c:f>CurvilinearExample!$F$21:$F$30</c:f>
              <c:numCache/>
            </c:numRef>
          </c:yVal>
          <c:smooth val="0"/>
        </c:ser>
        <c:axId val="55884831"/>
        <c:axId val="33201432"/>
      </c:scatterChart>
      <c:val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crossBetween val="midCat"/>
        <c:dispUnits/>
      </c:valAx>
      <c:valAx>
        <c:axId val="3320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31</xdr:row>
      <xdr:rowOff>0</xdr:rowOff>
    </xdr:from>
    <xdr:to>
      <xdr:col>15</xdr:col>
      <xdr:colOff>571500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438650" y="5191125"/>
        <a:ext cx="6124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104775</xdr:rowOff>
    </xdr:from>
    <xdr:to>
      <xdr:col>8</xdr:col>
      <xdr:colOff>0</xdr:colOff>
      <xdr:row>69</xdr:row>
      <xdr:rowOff>133350</xdr:rowOff>
    </xdr:to>
    <xdr:graphicFrame>
      <xdr:nvGraphicFramePr>
        <xdr:cNvPr id="2" name="Chart 3"/>
        <xdr:cNvGraphicFramePr/>
      </xdr:nvGraphicFramePr>
      <xdr:xfrm>
        <a:off x="47625" y="8010525"/>
        <a:ext cx="5810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50" zoomScaleNormal="150" workbookViewId="0" topLeftCell="A34">
      <selection activeCell="B43" sqref="B43"/>
    </sheetView>
  </sheetViews>
  <sheetFormatPr defaultColWidth="8.8515625" defaultRowHeight="12.75"/>
  <cols>
    <col min="1" max="1" width="13.7109375" style="0" customWidth="1"/>
    <col min="2" max="2" width="17.28125" style="0" customWidth="1"/>
    <col min="3" max="3" width="11.00390625" style="0" customWidth="1"/>
    <col min="4" max="4" width="10.421875" style="0" customWidth="1"/>
  </cols>
  <sheetData>
    <row r="1" ht="12.75" customHeight="1">
      <c r="A1" t="s">
        <v>6</v>
      </c>
    </row>
    <row r="2" spans="1:3" ht="12">
      <c r="A2" t="s">
        <v>8</v>
      </c>
      <c r="C2" s="1"/>
    </row>
    <row r="3" ht="12">
      <c r="A3" t="s">
        <v>7</v>
      </c>
    </row>
    <row r="5" ht="12">
      <c r="A5" t="s">
        <v>23</v>
      </c>
    </row>
    <row r="6" ht="12">
      <c r="A6" t="s">
        <v>24</v>
      </c>
    </row>
    <row r="8" ht="12">
      <c r="A8" s="1" t="s">
        <v>0</v>
      </c>
    </row>
    <row r="9" ht="12">
      <c r="A9" t="s">
        <v>16</v>
      </c>
    </row>
    <row r="11" ht="12.75" thickBot="1">
      <c r="J11" t="s">
        <v>26</v>
      </c>
    </row>
    <row r="12" spans="2:4" ht="12.75" thickBot="1">
      <c r="B12" s="4" t="s">
        <v>2</v>
      </c>
      <c r="C12" s="6" t="s">
        <v>3</v>
      </c>
      <c r="D12" s="5" t="s">
        <v>4</v>
      </c>
    </row>
    <row r="13" spans="1:11" ht="12.75" thickBot="1">
      <c r="A13" s="6" t="s">
        <v>11</v>
      </c>
      <c r="B13" s="15">
        <f>K28</f>
        <v>5.273939255498777</v>
      </c>
      <c r="C13" s="14">
        <f>O28</f>
        <v>5.139685138919787</v>
      </c>
      <c r="D13" s="13">
        <f>P28</f>
        <v>5.4081933720777675</v>
      </c>
      <c r="J13" s="22" t="s">
        <v>27</v>
      </c>
      <c r="K13" s="22"/>
    </row>
    <row r="14" spans="1:11" ht="12.75" thickBot="1">
      <c r="A14" s="6" t="s">
        <v>12</v>
      </c>
      <c r="B14" s="16">
        <f>K27</f>
        <v>1.6303306488931746</v>
      </c>
      <c r="C14" s="18">
        <f>O27</f>
        <v>1.1099723348062933</v>
      </c>
      <c r="D14" s="17">
        <f>P27</f>
        <v>2.150688962980056</v>
      </c>
      <c r="J14" s="19" t="s">
        <v>28</v>
      </c>
      <c r="K14" s="19">
        <v>0.9995129120288856</v>
      </c>
    </row>
    <row r="15" spans="1:11" ht="12.75" thickBot="1">
      <c r="A15" s="7" t="s">
        <v>13</v>
      </c>
      <c r="B15" s="14">
        <f>K15</f>
        <v>0.9990260613124629</v>
      </c>
      <c r="C15" s="8"/>
      <c r="D15" s="8"/>
      <c r="J15" s="19" t="s">
        <v>29</v>
      </c>
      <c r="K15" s="19">
        <v>0.9990260613124629</v>
      </c>
    </row>
    <row r="16" spans="10:11" ht="12">
      <c r="J16" s="19" t="s">
        <v>30</v>
      </c>
      <c r="K16" s="19">
        <v>0.9989043189765208</v>
      </c>
    </row>
    <row r="17" spans="1:11" ht="12">
      <c r="A17" s="1" t="s">
        <v>17</v>
      </c>
      <c r="J17" s="19" t="s">
        <v>31</v>
      </c>
      <c r="K17" s="19">
        <v>0.12802857128723732</v>
      </c>
    </row>
    <row r="18" spans="10:11" ht="12.75" thickBot="1">
      <c r="J18" s="20" t="s">
        <v>32</v>
      </c>
      <c r="K18" s="20">
        <v>10</v>
      </c>
    </row>
    <row r="19" ht="12.75" thickBot="1"/>
    <row r="20" spans="1:10" ht="36.75" thickBot="1">
      <c r="A20" s="4" t="s">
        <v>9</v>
      </c>
      <c r="B20" s="6" t="s">
        <v>5</v>
      </c>
      <c r="C20" s="12" t="s">
        <v>14</v>
      </c>
      <c r="D20" s="23" t="s">
        <v>15</v>
      </c>
      <c r="E20" s="25" t="s">
        <v>25</v>
      </c>
      <c r="F20" s="25" t="s">
        <v>51</v>
      </c>
      <c r="G20" s="25" t="s">
        <v>53</v>
      </c>
      <c r="H20" s="25" t="s">
        <v>52</v>
      </c>
      <c r="I20" s="28"/>
      <c r="J20" t="s">
        <v>33</v>
      </c>
    </row>
    <row r="21" spans="1:15" ht="12">
      <c r="A21" s="10">
        <v>10</v>
      </c>
      <c r="B21" s="9">
        <v>13.85</v>
      </c>
      <c r="C21" s="9">
        <f>$B$13*E21+$B$14</f>
        <v>13.774024559960775</v>
      </c>
      <c r="D21" s="24">
        <f aca="true" t="shared" si="0" ref="D21:D30">C21-B21</f>
        <v>-0.0759754400392243</v>
      </c>
      <c r="E21" s="26">
        <f>LN(A21)</f>
        <v>2.302585092994046</v>
      </c>
      <c r="F21" s="27">
        <v>-0.13789765436501966</v>
      </c>
      <c r="G21" s="26">
        <f>(ROW()-20-0.5)/10</f>
        <v>0.05</v>
      </c>
      <c r="H21" s="26">
        <f>NORMSINV(G21)</f>
        <v>-1.6448536269514742</v>
      </c>
      <c r="I21" s="29"/>
      <c r="J21" s="21"/>
      <c r="K21" s="21" t="s">
        <v>38</v>
      </c>
      <c r="L21" s="21" t="s">
        <v>39</v>
      </c>
      <c r="M21" s="21" t="s">
        <v>40</v>
      </c>
      <c r="N21" s="21" t="s">
        <v>41</v>
      </c>
      <c r="O21" s="21" t="s">
        <v>42</v>
      </c>
    </row>
    <row r="22" spans="1:15" ht="12">
      <c r="A22" s="10">
        <v>20</v>
      </c>
      <c r="B22" s="9">
        <v>17.23</v>
      </c>
      <c r="C22" s="9">
        <f aca="true" t="shared" si="1" ref="C22:C30">$B$13*E22+$B$14</f>
        <v>17.42964068535417</v>
      </c>
      <c r="D22" s="24">
        <f t="shared" si="0"/>
        <v>0.19964068535416857</v>
      </c>
      <c r="E22" s="26">
        <f aca="true" t="shared" si="2" ref="E22:E30">LN(A22)</f>
        <v>2.995732273553991</v>
      </c>
      <c r="F22" s="27">
        <v>-0.11196096425912572</v>
      </c>
      <c r="G22" s="26">
        <f aca="true" t="shared" si="3" ref="G22:G30">(ROW()-20-0.5)/10</f>
        <v>0.15</v>
      </c>
      <c r="H22" s="26">
        <f aca="true" t="shared" si="4" ref="H22:H30">NORMSINV(G22)</f>
        <v>-1.0364333894937903</v>
      </c>
      <c r="I22" s="8"/>
      <c r="J22" s="19" t="s">
        <v>34</v>
      </c>
      <c r="K22" s="19">
        <v>1</v>
      </c>
      <c r="L22" s="19">
        <v>134.50826947947323</v>
      </c>
      <c r="M22" s="19">
        <v>134.50826947947323</v>
      </c>
      <c r="N22" s="19">
        <v>8206.069430005686</v>
      </c>
      <c r="O22" s="19">
        <v>2.461239097902734E-13</v>
      </c>
    </row>
    <row r="23" spans="1:15" ht="12">
      <c r="A23" s="10">
        <v>30</v>
      </c>
      <c r="B23" s="9">
        <v>19.68</v>
      </c>
      <c r="C23" s="9">
        <f t="shared" si="1"/>
        <v>19.568039035740874</v>
      </c>
      <c r="D23" s="24">
        <f t="shared" si="0"/>
        <v>-0.11196096425912572</v>
      </c>
      <c r="E23" s="26">
        <f t="shared" si="2"/>
        <v>3.4011973816621555</v>
      </c>
      <c r="F23" s="27">
        <v>-0.08336351726293145</v>
      </c>
      <c r="G23" s="26">
        <f t="shared" si="3"/>
        <v>0.25</v>
      </c>
      <c r="H23" s="26">
        <f t="shared" si="4"/>
        <v>-0.6744897501960818</v>
      </c>
      <c r="I23" s="8"/>
      <c r="J23" s="19" t="s">
        <v>35</v>
      </c>
      <c r="K23" s="19">
        <v>8</v>
      </c>
      <c r="L23" s="19">
        <v>0.13113052052680965</v>
      </c>
      <c r="M23" s="19">
        <v>0.016391315065851206</v>
      </c>
      <c r="N23" s="19"/>
      <c r="O23" s="19"/>
    </row>
    <row r="24" spans="1:15" ht="12.75" thickBot="1">
      <c r="A24" s="10">
        <v>40</v>
      </c>
      <c r="B24" s="9">
        <v>20.96</v>
      </c>
      <c r="C24" s="9">
        <f t="shared" si="1"/>
        <v>21.085256810747563</v>
      </c>
      <c r="D24" s="24">
        <f t="shared" si="0"/>
        <v>0.1252568107475618</v>
      </c>
      <c r="E24" s="26">
        <f t="shared" si="2"/>
        <v>3.6888794541139363</v>
      </c>
      <c r="F24" s="27">
        <v>-0.07634483886573662</v>
      </c>
      <c r="G24" s="26">
        <f t="shared" si="3"/>
        <v>0.35</v>
      </c>
      <c r="H24" s="26">
        <f t="shared" si="4"/>
        <v>-0.3853204664075678</v>
      </c>
      <c r="I24" s="8"/>
      <c r="J24" s="20" t="s">
        <v>36</v>
      </c>
      <c r="K24" s="20">
        <v>9</v>
      </c>
      <c r="L24" s="20">
        <v>134.63940000000002</v>
      </c>
      <c r="M24" s="20"/>
      <c r="N24" s="20"/>
      <c r="O24" s="20"/>
    </row>
    <row r="25" spans="1:9" ht="12.75" thickBot="1">
      <c r="A25" s="10">
        <v>50</v>
      </c>
      <c r="B25" s="9">
        <v>22.4</v>
      </c>
      <c r="C25" s="9">
        <f t="shared" si="1"/>
        <v>22.26210234563498</v>
      </c>
      <c r="D25" s="24">
        <f t="shared" si="0"/>
        <v>-0.13789765436501966</v>
      </c>
      <c r="E25" s="26">
        <f t="shared" si="2"/>
        <v>3.912023005428146</v>
      </c>
      <c r="F25" s="27">
        <v>-0.0759754400392243</v>
      </c>
      <c r="G25" s="26">
        <f t="shared" si="3"/>
        <v>0.45</v>
      </c>
      <c r="H25" s="26">
        <f t="shared" si="4"/>
        <v>-0.12566134685507402</v>
      </c>
      <c r="I25" s="8"/>
    </row>
    <row r="26" spans="1:18" ht="12">
      <c r="A26" s="10">
        <v>60</v>
      </c>
      <c r="B26" s="9">
        <v>23.3</v>
      </c>
      <c r="C26" s="9">
        <f t="shared" si="1"/>
        <v>23.223655161134264</v>
      </c>
      <c r="D26" s="24">
        <f t="shared" si="0"/>
        <v>-0.07634483886573662</v>
      </c>
      <c r="E26" s="26">
        <f t="shared" si="2"/>
        <v>4.0943445622221</v>
      </c>
      <c r="F26" s="27">
        <v>-0.04228152897162474</v>
      </c>
      <c r="G26" s="26">
        <f t="shared" si="3"/>
        <v>0.55</v>
      </c>
      <c r="H26" s="26">
        <f t="shared" si="4"/>
        <v>0.12566134685507402</v>
      </c>
      <c r="I26" s="29"/>
      <c r="J26" s="21"/>
      <c r="K26" s="21" t="s">
        <v>43</v>
      </c>
      <c r="L26" s="21" t="s">
        <v>31</v>
      </c>
      <c r="M26" s="21" t="s">
        <v>44</v>
      </c>
      <c r="N26" s="21" t="s">
        <v>45</v>
      </c>
      <c r="O26" s="21" t="s">
        <v>46</v>
      </c>
      <c r="P26" s="21" t="s">
        <v>47</v>
      </c>
      <c r="Q26" s="21" t="s">
        <v>48</v>
      </c>
      <c r="R26" s="21" t="s">
        <v>49</v>
      </c>
    </row>
    <row r="27" spans="1:18" ht="12">
      <c r="A27" s="10">
        <v>70</v>
      </c>
      <c r="B27" s="9">
        <v>24.12</v>
      </c>
      <c r="C27" s="9">
        <f t="shared" si="1"/>
        <v>24.03663648273707</v>
      </c>
      <c r="D27" s="24">
        <f t="shared" si="0"/>
        <v>-0.08336351726293145</v>
      </c>
      <c r="E27" s="26">
        <f t="shared" si="2"/>
        <v>4.248495242049359</v>
      </c>
      <c r="F27" s="27">
        <v>0.062053511520968385</v>
      </c>
      <c r="G27" s="26">
        <f t="shared" si="3"/>
        <v>0.65</v>
      </c>
      <c r="H27" s="26">
        <f t="shared" si="4"/>
        <v>0.38532046640756756</v>
      </c>
      <c r="I27" s="8"/>
      <c r="J27" s="19" t="s">
        <v>37</v>
      </c>
      <c r="K27" s="19">
        <v>1.6303306488931746</v>
      </c>
      <c r="L27" s="19">
        <v>0.22565367796736047</v>
      </c>
      <c r="M27" s="19">
        <v>7.22492389035641</v>
      </c>
      <c r="N27" s="19">
        <v>9.022921827749826E-05</v>
      </c>
      <c r="O27" s="19">
        <v>1.1099723348062933</v>
      </c>
      <c r="P27" s="19">
        <v>2.150688962980056</v>
      </c>
      <c r="Q27" s="19">
        <v>1.1099723348062933</v>
      </c>
      <c r="R27" s="19">
        <v>2.150688962980056</v>
      </c>
    </row>
    <row r="28" spans="1:18" ht="12.75" thickBot="1">
      <c r="A28" s="10">
        <v>80</v>
      </c>
      <c r="B28" s="9">
        <v>24.6</v>
      </c>
      <c r="C28" s="9">
        <f t="shared" si="1"/>
        <v>24.740872936140956</v>
      </c>
      <c r="D28" s="24">
        <f t="shared" si="0"/>
        <v>0.14087293614095486</v>
      </c>
      <c r="E28" s="26">
        <f t="shared" si="2"/>
        <v>4.382026634673881</v>
      </c>
      <c r="F28" s="27">
        <v>0.1252568107475618</v>
      </c>
      <c r="G28" s="26">
        <f t="shared" si="3"/>
        <v>0.75</v>
      </c>
      <c r="H28" s="26">
        <f t="shared" si="4"/>
        <v>0.6744897501960816</v>
      </c>
      <c r="I28" s="8"/>
      <c r="J28" s="20" t="s">
        <v>50</v>
      </c>
      <c r="K28" s="20">
        <v>5.273939255498777</v>
      </c>
      <c r="L28" s="20">
        <v>0.05821937378183194</v>
      </c>
      <c r="M28" s="20">
        <v>90.5873580032318</v>
      </c>
      <c r="N28" s="20">
        <v>2.4612390979027425E-13</v>
      </c>
      <c r="O28" s="20">
        <v>5.139685138919787</v>
      </c>
      <c r="P28" s="20">
        <v>5.4081933720777675</v>
      </c>
      <c r="Q28" s="20">
        <v>5.139685138919787</v>
      </c>
      <c r="R28" s="20">
        <v>5.4081933720777675</v>
      </c>
    </row>
    <row r="29" spans="1:9" ht="12">
      <c r="A29" s="10">
        <v>90</v>
      </c>
      <c r="B29" s="9">
        <v>25.3</v>
      </c>
      <c r="C29" s="9">
        <f t="shared" si="1"/>
        <v>25.36205351152097</v>
      </c>
      <c r="D29" s="24">
        <f t="shared" si="0"/>
        <v>0.062053511520968385</v>
      </c>
      <c r="E29" s="26">
        <f t="shared" si="2"/>
        <v>4.499809670330265</v>
      </c>
      <c r="F29" s="27">
        <v>0.14087293614095486</v>
      </c>
      <c r="G29" s="26">
        <f t="shared" si="3"/>
        <v>0.85</v>
      </c>
      <c r="H29" s="26">
        <f t="shared" si="4"/>
        <v>1.0364333894937898</v>
      </c>
      <c r="I29" s="8"/>
    </row>
    <row r="30" spans="1:9" ht="12.75" thickBot="1">
      <c r="A30" s="11">
        <v>100</v>
      </c>
      <c r="B30" s="3">
        <v>25.96</v>
      </c>
      <c r="C30" s="9">
        <f t="shared" si="1"/>
        <v>25.917718471028376</v>
      </c>
      <c r="D30" s="24">
        <f t="shared" si="0"/>
        <v>-0.04228152897162474</v>
      </c>
      <c r="E30" s="26">
        <f t="shared" si="2"/>
        <v>4.605170185988092</v>
      </c>
      <c r="F30" s="27">
        <v>0.19964068535416857</v>
      </c>
      <c r="G30" s="26">
        <f t="shared" si="3"/>
        <v>0.95</v>
      </c>
      <c r="H30" s="26">
        <f t="shared" si="4"/>
        <v>1.6448536269514724</v>
      </c>
      <c r="I30" s="8"/>
    </row>
    <row r="31" spans="3:4" ht="12.75" thickBot="1">
      <c r="C31" t="s">
        <v>1</v>
      </c>
      <c r="D31" s="2">
        <f>SUM(D21:D30)</f>
        <v>-8.881784197001252E-15</v>
      </c>
    </row>
    <row r="33" ht="12">
      <c r="A33" s="1" t="s">
        <v>18</v>
      </c>
    </row>
    <row r="34" ht="12">
      <c r="A34" s="1" t="s">
        <v>10</v>
      </c>
    </row>
    <row r="35" ht="12">
      <c r="A35" s="1" t="s">
        <v>19</v>
      </c>
    </row>
    <row r="36" ht="12.75" thickBot="1">
      <c r="A36" t="s">
        <v>21</v>
      </c>
    </row>
    <row r="37" spans="1:2" ht="12.75" thickBot="1">
      <c r="A37" t="s">
        <v>22</v>
      </c>
      <c r="B37" s="6" t="s">
        <v>54</v>
      </c>
    </row>
    <row r="39" ht="12">
      <c r="A39" s="1" t="s">
        <v>20</v>
      </c>
    </row>
    <row r="41" ht="12.75" thickBot="1"/>
    <row r="42" spans="1:2" ht="12.75" thickBot="1">
      <c r="A42" t="s">
        <v>22</v>
      </c>
      <c r="B42" s="6" t="s">
        <v>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Daniel Menasce</cp:lastModifiedBy>
  <dcterms:created xsi:type="dcterms:W3CDTF">2001-04-25T14:42:27Z</dcterms:created>
  <dcterms:modified xsi:type="dcterms:W3CDTF">2012-11-29T02:27:24Z</dcterms:modified>
  <cp:category/>
  <cp:version/>
  <cp:contentType/>
  <cp:contentStatus/>
</cp:coreProperties>
</file>